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<sst xmlns="http://schemas.openxmlformats.org/spreadsheetml/2006/main" count="38" uniqueCount="30">
  <si>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</si>
  <si>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</si>
  <si>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</si>
  <si>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</si>
  <si>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</si>
  <si>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</si>
  <si>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</si>
  <si>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</si>
  <si>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</si>
  <si>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</si>
  <si>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</si>
  <si>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</si>
  <si>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</si>
  <si>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</si>
  <si>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</si>
  <si>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</si>
  <si>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</si>
  <si>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</si>
  <si>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</si>
  <si>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</si>
  <si>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Μεταβολή
2010-2011</t>
  </si>
  <si>
    <t>ΝΕΟΕΙΣΕΡΧΟΜΕΝΟΙ</t>
  </si>
  <si>
    <t xml:space="preserve">Πίνακας 4: Εγγεγραμμένη Ανεργία κατά Οικονομική Δραστηριότητα: </t>
  </si>
  <si>
    <t>Νοέμβριος 2011</t>
  </si>
  <si>
    <t>34R</t>
  </si>
  <si>
    <t>Δεκέμβριος 2011</t>
  </si>
  <si>
    <t>Μηνιαία μεταβολή Νοεμβρίου-Δεκεμβρίου 2011</t>
  </si>
  <si>
    <t>Δεκέμβριος 2010</t>
  </si>
  <si>
    <t xml:space="preserve"> Νοέμβριος -Δεκέμβριος 2011</t>
  </si>
  <si>
    <t>Ετήσια μεταβολή, Δεκέμβριος 2010 - Δεκέμβριος 2011 και μηνιαία μεταβολή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</si>
</sst>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31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1" fontId="13" fillId="0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Δεκέμβριο του 2010 και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675"/>
          <c:w val="0.8527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4'!$AA$4:$AA$19</c:f>
              <c:numCache/>
            </c:numRef>
          </c:val>
        </c:ser>
        <c:ser>
          <c:idx val="1"/>
          <c:order val="1"/>
          <c:tx>
            <c:strRef>
              <c:f>'Πίνακας 4'!$AB$3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4'!$AB$4:$AB$19</c:f>
              <c:numCache/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2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5725"/>
          <c:w val="0.0772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κατά οικονομική δραστηριότητα - Δεκέμβριος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2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l"/>
        <c:delete val="1"/>
        <c:majorTickMark val="out"/>
        <c:minorTickMark val="none"/>
        <c:tickLblPos val="nextTo"/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648200"/>
        <a:ext cx="56388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648450"/>
        <a:ext cx="56292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1" sqref="A1:L51"/>
    </sheetView>
  </sheetViews>
  <sheetFormatPr defaultColWidth="9.140625" defaultRowHeight="12.75"/>
  <cols>
    <col min="1" max="1" width="2.7109375" style="0" customWidth="1"/>
    <col min="2" max="2" width="21.28125" style="28" customWidth="1"/>
    <col min="3" max="3" width="6.57421875" style="0" bestFit="1" customWidth="1"/>
    <col min="4" max="4" width="5.7109375" style="0" customWidth="1"/>
    <col min="5" max="5" width="6.140625" style="0" bestFit="1" customWidth="1"/>
    <col min="6" max="6" width="7.28125" style="0" customWidth="1"/>
    <col min="7" max="7" width="6.57421875" style="0" bestFit="1" customWidth="1"/>
    <col min="8" max="8" width="5.421875" style="0" bestFit="1" customWidth="1"/>
    <col min="9" max="9" width="6.57421875" style="0" bestFit="1" customWidth="1"/>
    <col min="10" max="10" width="5.421875" style="0" bestFit="1" customWidth="1"/>
    <col min="11" max="11" width="5.57421875" style="0" bestFit="1" customWidth="1"/>
    <col min="12" max="12" width="6.8515625" style="0" bestFit="1" customWidth="1"/>
    <col min="13" max="26" width="7.28125" style="0" customWidth="1"/>
    <col min="28" max="28" width="5.421875" style="0" customWidth="1"/>
    <col min="29" max="29" width="14.421875" style="0" customWidth="1"/>
    <col min="30" max="30" width="11.57421875" style="0" customWidth="1"/>
    <col min="31" max="31" width="11.140625" style="0" customWidth="1"/>
    <col min="33" max="33" width="13.7109375" style="0" customWidth="1"/>
    <col min="34" max="34" width="14.00390625" style="0" customWidth="1"/>
  </cols>
  <sheetData>
    <row r="1" spans="1:26" s="54" customFormat="1" ht="12.75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57"/>
      <c r="L1" s="57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54" customFormat="1" ht="13.5" thickBot="1">
      <c r="A2" s="58" t="s">
        <v>29</v>
      </c>
      <c r="B2" s="21"/>
      <c r="C2" s="58"/>
      <c r="D2" s="58"/>
      <c r="E2" s="58"/>
      <c r="F2" s="58"/>
      <c r="G2" s="21"/>
      <c r="H2" s="21"/>
      <c r="I2" s="21"/>
      <c r="J2" s="21"/>
      <c r="K2" s="21"/>
      <c r="L2" s="21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8" s="6" customFormat="1" ht="17.25" customHeight="1" thickBot="1">
      <c r="A3" s="77" t="s">
        <v>28</v>
      </c>
      <c r="B3" s="77"/>
      <c r="C3" s="76"/>
      <c r="D3" s="76"/>
      <c r="E3" s="76"/>
      <c r="F3" s="76"/>
      <c r="G3" s="82"/>
      <c r="H3" s="82"/>
      <c r="I3" s="82"/>
      <c r="J3" s="82"/>
      <c r="K3" s="82"/>
      <c r="L3" s="8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5">
        <v>2010</v>
      </c>
      <c r="AB3" s="5">
        <v>2011</v>
      </c>
    </row>
    <row r="4" spans="1:29" s="6" customFormat="1" ht="66.75" customHeight="1" thickBot="1">
      <c r="A4" s="59"/>
      <c r="B4" s="60" t="s">
        <v>1</v>
      </c>
      <c r="C4" s="80" t="s">
        <v>23</v>
      </c>
      <c r="D4" s="81"/>
      <c r="E4" s="80" t="s">
        <v>26</v>
      </c>
      <c r="F4" s="81"/>
      <c r="G4" s="80" t="s">
        <v>27</v>
      </c>
      <c r="H4" s="81"/>
      <c r="I4" s="80" t="s">
        <v>25</v>
      </c>
      <c r="J4" s="81"/>
      <c r="K4" s="80" t="s">
        <v>20</v>
      </c>
      <c r="L4" s="8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7">
        <f>G7</f>
        <v>127</v>
      </c>
      <c r="AB4" s="8">
        <f>I7</f>
        <v>169</v>
      </c>
      <c r="AC4" s="9">
        <f>J7</f>
        <v>0.005137558899528803</v>
      </c>
    </row>
    <row r="5" spans="1:29" s="6" customFormat="1" ht="13.5" thickBot="1">
      <c r="A5" s="59"/>
      <c r="B5" s="60" t="s">
        <v>2</v>
      </c>
      <c r="C5" s="24" t="s">
        <v>3</v>
      </c>
      <c r="D5" s="24" t="s">
        <v>4</v>
      </c>
      <c r="E5" s="45" t="s">
        <v>3</v>
      </c>
      <c r="F5" s="25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>
        <f aca="true" t="shared" si="0" ref="AA5:AA19">G8</f>
        <v>33</v>
      </c>
      <c r="AB5" s="8">
        <f aca="true" t="shared" si="1" ref="AB5:AB19">I8</f>
        <v>36</v>
      </c>
      <c r="AC5" s="9">
        <f aca="true" t="shared" si="2" ref="AC5:AC19">J8</f>
        <v>0.001094391244870041</v>
      </c>
    </row>
    <row r="6" spans="1:29" s="6" customFormat="1" ht="13.5" thickBot="1">
      <c r="A6" s="61"/>
      <c r="B6" s="62"/>
      <c r="C6" s="61"/>
      <c r="D6" s="63"/>
      <c r="E6" s="64"/>
      <c r="F6" s="63"/>
      <c r="G6" s="61"/>
      <c r="H6" s="62"/>
      <c r="I6" s="61"/>
      <c r="J6" s="62"/>
      <c r="K6" s="61"/>
      <c r="L6" s="6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>
        <f t="shared" si="0"/>
        <v>2125</v>
      </c>
      <c r="AB6" s="8">
        <f t="shared" si="1"/>
        <v>3094</v>
      </c>
      <c r="AC6" s="9">
        <f t="shared" si="2"/>
        <v>0.09405684754521963</v>
      </c>
    </row>
    <row r="7" spans="1:29" s="6" customFormat="1" ht="13.5" thickBot="1">
      <c r="A7" s="14">
        <v>1</v>
      </c>
      <c r="B7" s="65" t="s">
        <v>5</v>
      </c>
      <c r="C7" s="52">
        <v>189</v>
      </c>
      <c r="D7" s="66">
        <f>C7/$C$23</f>
        <v>0.005938540815685288</v>
      </c>
      <c r="E7" s="46">
        <f>I7-C7</f>
        <v>-20</v>
      </c>
      <c r="F7" s="26">
        <f>E7/C7</f>
        <v>-0.10582010582010581</v>
      </c>
      <c r="G7" s="49">
        <v>127</v>
      </c>
      <c r="H7" s="66">
        <f>G7/$G$23</f>
        <v>0.0049429805783676485</v>
      </c>
      <c r="I7" s="52">
        <v>169</v>
      </c>
      <c r="J7" s="66">
        <f>I7/$I$23</f>
        <v>0.005137558899528803</v>
      </c>
      <c r="K7" s="67">
        <f>I7-G7</f>
        <v>42</v>
      </c>
      <c r="L7" s="68">
        <f>K7/G7</f>
        <v>0.33070866141732286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7">
        <f t="shared" si="0"/>
        <v>20</v>
      </c>
      <c r="AB7" s="8">
        <f t="shared" si="1"/>
        <v>8</v>
      </c>
      <c r="AC7" s="9">
        <f t="shared" si="2"/>
        <v>0.00024319805441556466</v>
      </c>
    </row>
    <row r="8" spans="1:29" s="6" customFormat="1" ht="13.5" thickBot="1">
      <c r="A8" s="14">
        <v>2</v>
      </c>
      <c r="B8" s="65" t="s">
        <v>6</v>
      </c>
      <c r="C8" s="52">
        <v>35</v>
      </c>
      <c r="D8" s="66">
        <f aca="true" t="shared" si="3" ref="D8:D23">C8/$C$23</f>
        <v>0.001099729780682461</v>
      </c>
      <c r="E8" s="46">
        <f aca="true" t="shared" si="4" ref="E8:E23">I8-C8</f>
        <v>1</v>
      </c>
      <c r="F8" s="26">
        <f aca="true" t="shared" si="5" ref="F8:F23">E8/C8</f>
        <v>0.02857142857142857</v>
      </c>
      <c r="G8" s="49">
        <v>33</v>
      </c>
      <c r="H8" s="66">
        <f aca="true" t="shared" si="6" ref="H8:H23">G8/$G$23</f>
        <v>0.001284396528237263</v>
      </c>
      <c r="I8" s="52">
        <v>36</v>
      </c>
      <c r="J8" s="66">
        <f aca="true" t="shared" si="7" ref="J8:J23">I8/$I$23</f>
        <v>0.001094391244870041</v>
      </c>
      <c r="K8" s="67">
        <f aca="true" t="shared" si="8" ref="K8:K23">I8-G8</f>
        <v>3</v>
      </c>
      <c r="L8" s="68">
        <f aca="true" t="shared" si="9" ref="L8:L23">K8/G8</f>
        <v>0.09090909090909091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7">
        <f t="shared" si="0"/>
        <v>52</v>
      </c>
      <c r="AB8" s="8">
        <f t="shared" si="1"/>
        <v>80</v>
      </c>
      <c r="AC8" s="9">
        <f t="shared" si="2"/>
        <v>0.0024319805441556466</v>
      </c>
    </row>
    <row r="9" spans="1:29" s="6" customFormat="1" ht="13.5" thickBot="1">
      <c r="A9" s="14">
        <v>3</v>
      </c>
      <c r="B9" s="69" t="s">
        <v>7</v>
      </c>
      <c r="C9" s="52">
        <v>3121</v>
      </c>
      <c r="D9" s="66">
        <f t="shared" si="3"/>
        <v>0.09806447558599887</v>
      </c>
      <c r="E9" s="46">
        <f t="shared" si="4"/>
        <v>-27</v>
      </c>
      <c r="F9" s="26">
        <f t="shared" si="5"/>
        <v>-0.008651073373918615</v>
      </c>
      <c r="G9" s="49">
        <v>2125</v>
      </c>
      <c r="H9" s="66">
        <f t="shared" si="6"/>
        <v>0.08270735219709649</v>
      </c>
      <c r="I9" s="52">
        <v>3094</v>
      </c>
      <c r="J9" s="66">
        <f t="shared" si="7"/>
        <v>0.09405684754521963</v>
      </c>
      <c r="K9" s="67">
        <f t="shared" si="8"/>
        <v>969</v>
      </c>
      <c r="L9" s="68">
        <f t="shared" si="9"/>
        <v>0.456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>
        <f t="shared" si="0"/>
        <v>3587</v>
      </c>
      <c r="AB9" s="8">
        <f t="shared" si="1"/>
        <v>4939</v>
      </c>
      <c r="AC9" s="9">
        <f t="shared" si="2"/>
        <v>0.15014439884480923</v>
      </c>
    </row>
    <row r="10" spans="1:29" s="6" customFormat="1" ht="13.5" thickBot="1">
      <c r="A10" s="14">
        <v>4</v>
      </c>
      <c r="B10" s="69" t="s">
        <v>8</v>
      </c>
      <c r="C10" s="52">
        <v>10</v>
      </c>
      <c r="D10" s="66">
        <f t="shared" si="3"/>
        <v>0.0003142085087664174</v>
      </c>
      <c r="E10" s="46">
        <f t="shared" si="4"/>
        <v>-2</v>
      </c>
      <c r="F10" s="26">
        <f t="shared" si="5"/>
        <v>-0.2</v>
      </c>
      <c r="G10" s="50">
        <v>20</v>
      </c>
      <c r="H10" s="66">
        <f t="shared" si="6"/>
        <v>0.000778422138325614</v>
      </c>
      <c r="I10" s="52">
        <v>8</v>
      </c>
      <c r="J10" s="66">
        <f t="shared" si="7"/>
        <v>0.00024319805441556466</v>
      </c>
      <c r="K10" s="67">
        <f t="shared" si="8"/>
        <v>-12</v>
      </c>
      <c r="L10" s="68">
        <f t="shared" si="9"/>
        <v>-0.6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7">
        <f t="shared" si="0"/>
        <v>4094</v>
      </c>
      <c r="AB10" s="8">
        <f t="shared" si="1"/>
        <v>5679</v>
      </c>
      <c r="AC10" s="9">
        <f t="shared" si="2"/>
        <v>0.17264021887824899</v>
      </c>
    </row>
    <row r="11" spans="1:29" s="6" customFormat="1" ht="13.5" thickBot="1">
      <c r="A11" s="14">
        <v>5</v>
      </c>
      <c r="B11" s="70" t="s">
        <v>9</v>
      </c>
      <c r="C11" s="52">
        <v>81</v>
      </c>
      <c r="D11" s="66">
        <f t="shared" si="3"/>
        <v>0.002545088921007981</v>
      </c>
      <c r="E11" s="46">
        <f t="shared" si="4"/>
        <v>-1</v>
      </c>
      <c r="F11" s="26">
        <f t="shared" si="5"/>
        <v>-0.012345679012345678</v>
      </c>
      <c r="G11" s="50">
        <v>52</v>
      </c>
      <c r="H11" s="66">
        <f t="shared" si="6"/>
        <v>0.002023897559646596</v>
      </c>
      <c r="I11" s="52">
        <v>80</v>
      </c>
      <c r="J11" s="66">
        <f t="shared" si="7"/>
        <v>0.0024319805441556466</v>
      </c>
      <c r="K11" s="67">
        <f t="shared" si="8"/>
        <v>28</v>
      </c>
      <c r="L11" s="68">
        <f t="shared" si="9"/>
        <v>0.5384615384615384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7">
        <f t="shared" si="0"/>
        <v>1165</v>
      </c>
      <c r="AB11" s="8">
        <f t="shared" si="1"/>
        <v>1329</v>
      </c>
      <c r="AC11" s="9">
        <f t="shared" si="2"/>
        <v>0.04040127678978568</v>
      </c>
    </row>
    <row r="12" spans="1:29" s="6" customFormat="1" ht="13.5" thickBot="1">
      <c r="A12" s="14">
        <v>6</v>
      </c>
      <c r="B12" s="70" t="s">
        <v>10</v>
      </c>
      <c r="C12" s="52">
        <v>4942</v>
      </c>
      <c r="D12" s="66">
        <f t="shared" si="3"/>
        <v>0.15528184503236347</v>
      </c>
      <c r="E12" s="46">
        <f t="shared" si="4"/>
        <v>-3</v>
      </c>
      <c r="F12" s="26">
        <f t="shared" si="5"/>
        <v>-0.0006070416835289356</v>
      </c>
      <c r="G12" s="49">
        <v>3587</v>
      </c>
      <c r="H12" s="66">
        <f t="shared" si="6"/>
        <v>0.13961001050869887</v>
      </c>
      <c r="I12" s="52">
        <v>4939</v>
      </c>
      <c r="J12" s="66">
        <f t="shared" si="7"/>
        <v>0.15014439884480923</v>
      </c>
      <c r="K12" s="67">
        <f t="shared" si="8"/>
        <v>1352</v>
      </c>
      <c r="L12" s="68">
        <f t="shared" si="9"/>
        <v>0.37691664343462505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>
        <f t="shared" si="0"/>
        <v>4745</v>
      </c>
      <c r="AB12" s="8">
        <f t="shared" si="1"/>
        <v>5969</v>
      </c>
      <c r="AC12" s="9">
        <f t="shared" si="2"/>
        <v>0.1814561483508132</v>
      </c>
    </row>
    <row r="13" spans="1:29" s="6" customFormat="1" ht="13.5" thickBot="1">
      <c r="A13" s="14">
        <v>7</v>
      </c>
      <c r="B13" s="69" t="s">
        <v>11</v>
      </c>
      <c r="C13" s="52">
        <v>5993</v>
      </c>
      <c r="D13" s="66">
        <f t="shared" si="3"/>
        <v>0.18830515930371394</v>
      </c>
      <c r="E13" s="46">
        <f t="shared" si="4"/>
        <v>-314</v>
      </c>
      <c r="F13" s="26">
        <f t="shared" si="5"/>
        <v>-0.05239446020357083</v>
      </c>
      <c r="G13" s="49">
        <v>4094</v>
      </c>
      <c r="H13" s="66">
        <f t="shared" si="6"/>
        <v>0.15934301171525317</v>
      </c>
      <c r="I13" s="52">
        <v>5679</v>
      </c>
      <c r="J13" s="66">
        <f t="shared" si="7"/>
        <v>0.17264021887824899</v>
      </c>
      <c r="K13" s="67">
        <f t="shared" si="8"/>
        <v>1585</v>
      </c>
      <c r="L13" s="68">
        <f t="shared" si="9"/>
        <v>0.38715192965315093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7">
        <f t="shared" si="0"/>
        <v>347</v>
      </c>
      <c r="AB13" s="8">
        <f t="shared" si="1"/>
        <v>455</v>
      </c>
      <c r="AC13" s="9">
        <f t="shared" si="2"/>
        <v>0.01383188934488524</v>
      </c>
    </row>
    <row r="14" spans="1:29" s="6" customFormat="1" ht="13.5" thickBot="1">
      <c r="A14" s="14">
        <v>8</v>
      </c>
      <c r="B14" s="69" t="s">
        <v>12</v>
      </c>
      <c r="C14" s="52">
        <v>1318</v>
      </c>
      <c r="D14" s="66">
        <f t="shared" si="3"/>
        <v>0.04141268145541381</v>
      </c>
      <c r="E14" s="46">
        <f t="shared" si="4"/>
        <v>11</v>
      </c>
      <c r="F14" s="26">
        <f t="shared" si="5"/>
        <v>0.00834597875569044</v>
      </c>
      <c r="G14" s="49">
        <v>1165</v>
      </c>
      <c r="H14" s="66">
        <f t="shared" si="6"/>
        <v>0.04534308955746701</v>
      </c>
      <c r="I14" s="52">
        <v>1329</v>
      </c>
      <c r="J14" s="66">
        <f t="shared" si="7"/>
        <v>0.04040127678978568</v>
      </c>
      <c r="K14" s="67">
        <f t="shared" si="8"/>
        <v>164</v>
      </c>
      <c r="L14" s="68">
        <f t="shared" si="9"/>
        <v>0.1407725321888412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7">
        <f t="shared" si="0"/>
        <v>291</v>
      </c>
      <c r="AB14" s="8">
        <f t="shared" si="1"/>
        <v>360</v>
      </c>
      <c r="AC14" s="9">
        <f t="shared" si="2"/>
        <v>0.01094391244870041</v>
      </c>
    </row>
    <row r="15" spans="1:29" s="6" customFormat="1" ht="13.5" thickBot="1">
      <c r="A15" s="14">
        <v>9</v>
      </c>
      <c r="B15" s="70" t="s">
        <v>13</v>
      </c>
      <c r="C15" s="52">
        <v>5601</v>
      </c>
      <c r="D15" s="66">
        <f t="shared" si="3"/>
        <v>0.1759881857600704</v>
      </c>
      <c r="E15" s="46">
        <f t="shared" si="4"/>
        <v>368</v>
      </c>
      <c r="F15" s="26">
        <f t="shared" si="5"/>
        <v>0.06570255311551508</v>
      </c>
      <c r="G15" s="49">
        <v>4745</v>
      </c>
      <c r="H15" s="66">
        <f t="shared" si="6"/>
        <v>0.1846806523177519</v>
      </c>
      <c r="I15" s="52">
        <v>5969</v>
      </c>
      <c r="J15" s="66">
        <f t="shared" si="7"/>
        <v>0.1814561483508132</v>
      </c>
      <c r="K15" s="67">
        <f t="shared" si="8"/>
        <v>1224</v>
      </c>
      <c r="L15" s="68">
        <f t="shared" si="9"/>
        <v>0.25795574288724976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7">
        <f t="shared" si="0"/>
        <v>145</v>
      </c>
      <c r="AB15" s="8">
        <f t="shared" si="1"/>
        <v>218</v>
      </c>
      <c r="AC15" s="9">
        <f t="shared" si="2"/>
        <v>0.006627146982824138</v>
      </c>
    </row>
    <row r="16" spans="1:29" s="6" customFormat="1" ht="13.5" thickBot="1">
      <c r="A16" s="14">
        <v>10</v>
      </c>
      <c r="B16" s="70" t="s">
        <v>14</v>
      </c>
      <c r="C16" s="52">
        <v>446</v>
      </c>
      <c r="D16" s="66">
        <f t="shared" si="3"/>
        <v>0.014013699490982216</v>
      </c>
      <c r="E16" s="46">
        <f t="shared" si="4"/>
        <v>9</v>
      </c>
      <c r="F16" s="26">
        <f t="shared" si="5"/>
        <v>0.020179372197309416</v>
      </c>
      <c r="G16" s="49">
        <v>347</v>
      </c>
      <c r="H16" s="66">
        <f t="shared" si="6"/>
        <v>0.013505624099949402</v>
      </c>
      <c r="I16" s="52">
        <v>455</v>
      </c>
      <c r="J16" s="66">
        <f t="shared" si="7"/>
        <v>0.01383188934488524</v>
      </c>
      <c r="K16" s="67">
        <f t="shared" si="8"/>
        <v>108</v>
      </c>
      <c r="L16" s="68">
        <f t="shared" si="9"/>
        <v>0.3112391930835735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7">
        <f t="shared" si="0"/>
        <v>3332</v>
      </c>
      <c r="AB16" s="8">
        <f t="shared" si="1"/>
        <v>3758</v>
      </c>
      <c r="AC16" s="9">
        <f t="shared" si="2"/>
        <v>0.11424228606171151</v>
      </c>
    </row>
    <row r="17" spans="1:29" s="6" customFormat="1" ht="13.5" thickBot="1">
      <c r="A17" s="14">
        <v>11</v>
      </c>
      <c r="B17" s="65" t="s">
        <v>15</v>
      </c>
      <c r="C17" s="52">
        <v>352</v>
      </c>
      <c r="D17" s="66">
        <f t="shared" si="3"/>
        <v>0.011060139508577892</v>
      </c>
      <c r="E17" s="46">
        <f t="shared" si="4"/>
        <v>8</v>
      </c>
      <c r="F17" s="26">
        <f t="shared" si="5"/>
        <v>0.022727272727272728</v>
      </c>
      <c r="G17" s="49">
        <v>291</v>
      </c>
      <c r="H17" s="66">
        <f t="shared" si="6"/>
        <v>0.011326042112637684</v>
      </c>
      <c r="I17" s="52">
        <v>360</v>
      </c>
      <c r="J17" s="66">
        <f t="shared" si="7"/>
        <v>0.01094391244870041</v>
      </c>
      <c r="K17" s="67">
        <f t="shared" si="8"/>
        <v>69</v>
      </c>
      <c r="L17" s="68">
        <f t="shared" si="9"/>
        <v>0.23711340206185566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7">
        <f t="shared" si="0"/>
        <v>806</v>
      </c>
      <c r="AB17" s="8">
        <f t="shared" si="1"/>
        <v>857</v>
      </c>
      <c r="AC17" s="9">
        <f t="shared" si="2"/>
        <v>0.026052591579267367</v>
      </c>
    </row>
    <row r="18" spans="1:29" s="6" customFormat="1" ht="13.5" thickBot="1">
      <c r="A18" s="14">
        <v>12</v>
      </c>
      <c r="B18" s="65" t="s">
        <v>16</v>
      </c>
      <c r="C18" s="52">
        <v>230</v>
      </c>
      <c r="D18" s="66">
        <f t="shared" si="3"/>
        <v>0.0072267957016276</v>
      </c>
      <c r="E18" s="46">
        <f t="shared" si="4"/>
        <v>-12</v>
      </c>
      <c r="F18" s="26">
        <f t="shared" si="5"/>
        <v>-0.05217391304347826</v>
      </c>
      <c r="G18" s="49">
        <v>145</v>
      </c>
      <c r="H18" s="66">
        <f t="shared" si="6"/>
        <v>0.005643560502860702</v>
      </c>
      <c r="I18" s="52">
        <v>218</v>
      </c>
      <c r="J18" s="66">
        <f t="shared" si="7"/>
        <v>0.006627146982824138</v>
      </c>
      <c r="K18" s="67">
        <f t="shared" si="8"/>
        <v>73</v>
      </c>
      <c r="L18" s="68">
        <f t="shared" si="9"/>
        <v>0.503448275862069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7">
        <f t="shared" si="0"/>
        <v>2346</v>
      </c>
      <c r="AB18" s="8">
        <f t="shared" si="1"/>
        <v>3029</v>
      </c>
      <c r="AC18" s="9">
        <f t="shared" si="2"/>
        <v>0.09208086335309318</v>
      </c>
    </row>
    <row r="19" spans="1:29" ht="13.5" thickBot="1">
      <c r="A19" s="14">
        <v>13</v>
      </c>
      <c r="B19" s="65" t="s">
        <v>17</v>
      </c>
      <c r="C19" s="52">
        <v>1002</v>
      </c>
      <c r="D19" s="66">
        <f t="shared" si="3"/>
        <v>0.03148369257839502</v>
      </c>
      <c r="E19" s="46">
        <f t="shared" si="4"/>
        <v>2756</v>
      </c>
      <c r="F19" s="26">
        <f t="shared" si="5"/>
        <v>2.750499001996008</v>
      </c>
      <c r="G19" s="49">
        <v>3332</v>
      </c>
      <c r="H19" s="66">
        <f t="shared" si="6"/>
        <v>0.1296851282450473</v>
      </c>
      <c r="I19" s="52">
        <v>3758</v>
      </c>
      <c r="J19" s="66">
        <f t="shared" si="7"/>
        <v>0.11424228606171151</v>
      </c>
      <c r="K19" s="67">
        <f t="shared" si="8"/>
        <v>426</v>
      </c>
      <c r="L19" s="68">
        <f t="shared" si="9"/>
        <v>0.12785114045618248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7">
        <f t="shared" si="0"/>
        <v>2478</v>
      </c>
      <c r="AB19" s="8">
        <f t="shared" si="1"/>
        <v>2915</v>
      </c>
      <c r="AC19" s="9">
        <f t="shared" si="2"/>
        <v>0.08861529107767138</v>
      </c>
    </row>
    <row r="20" spans="1:28" ht="12.75">
      <c r="A20" s="14">
        <v>14</v>
      </c>
      <c r="B20" s="65" t="s">
        <v>18</v>
      </c>
      <c r="C20" s="52">
        <v>675</v>
      </c>
      <c r="D20" s="66">
        <f t="shared" si="3"/>
        <v>0.021209074341733174</v>
      </c>
      <c r="E20" s="46">
        <f t="shared" si="4"/>
        <v>182</v>
      </c>
      <c r="F20" s="26">
        <f t="shared" si="5"/>
        <v>0.2696296296296296</v>
      </c>
      <c r="G20" s="49">
        <v>806</v>
      </c>
      <c r="H20" s="66">
        <f t="shared" si="6"/>
        <v>0.031370412174522244</v>
      </c>
      <c r="I20" s="52">
        <v>857</v>
      </c>
      <c r="J20" s="66">
        <f t="shared" si="7"/>
        <v>0.026052591579267367</v>
      </c>
      <c r="K20" s="67">
        <f t="shared" si="8"/>
        <v>51</v>
      </c>
      <c r="L20" s="68">
        <f t="shared" si="9"/>
        <v>0.06327543424317618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7"/>
      <c r="AB20" s="2"/>
    </row>
    <row r="21" spans="1:28" ht="12.75">
      <c r="A21" s="14">
        <v>15</v>
      </c>
      <c r="B21" s="65" t="s">
        <v>19</v>
      </c>
      <c r="C21" s="52">
        <v>4428</v>
      </c>
      <c r="D21" s="66">
        <f t="shared" si="3"/>
        <v>0.13913152768176962</v>
      </c>
      <c r="E21" s="46">
        <f t="shared" si="4"/>
        <v>-1399</v>
      </c>
      <c r="F21" s="26">
        <f t="shared" si="5"/>
        <v>-0.3159439927732611</v>
      </c>
      <c r="G21" s="49">
        <v>2346</v>
      </c>
      <c r="H21" s="66">
        <f t="shared" si="6"/>
        <v>0.09130891682559451</v>
      </c>
      <c r="I21" s="71">
        <v>3029</v>
      </c>
      <c r="J21" s="66">
        <f t="shared" si="7"/>
        <v>0.09208086335309318</v>
      </c>
      <c r="K21" s="67">
        <f t="shared" si="8"/>
        <v>683</v>
      </c>
      <c r="L21" s="68">
        <f t="shared" si="9"/>
        <v>0.2911338448422847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2"/>
    </row>
    <row r="22" spans="1:28" ht="13.5" thickBot="1">
      <c r="A22" s="15">
        <v>16</v>
      </c>
      <c r="B22" s="72" t="s">
        <v>21</v>
      </c>
      <c r="C22" s="56">
        <v>3403</v>
      </c>
      <c r="D22" s="73">
        <f t="shared" si="3"/>
        <v>0.10692515553321184</v>
      </c>
      <c r="E22" s="47">
        <f t="shared" si="4"/>
        <v>-488</v>
      </c>
      <c r="F22" s="42">
        <f t="shared" si="5"/>
        <v>-0.14340287981193064</v>
      </c>
      <c r="G22" s="51">
        <v>2478</v>
      </c>
      <c r="H22" s="73">
        <f t="shared" si="6"/>
        <v>0.09644650293854357</v>
      </c>
      <c r="I22" s="78">
        <v>2915</v>
      </c>
      <c r="J22" s="73">
        <f t="shared" si="7"/>
        <v>0.08861529107767138</v>
      </c>
      <c r="K22" s="74">
        <f t="shared" si="8"/>
        <v>437</v>
      </c>
      <c r="L22" s="75">
        <f t="shared" si="9"/>
        <v>0.17635189669087975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2"/>
      <c r="AB22" s="2"/>
    </row>
    <row r="23" spans="1:28" ht="13.5" thickBot="1">
      <c r="A23" s="16"/>
      <c r="B23" s="27" t="s">
        <v>0</v>
      </c>
      <c r="C23" s="43">
        <f>SUM(C7:C22)</f>
        <v>31826</v>
      </c>
      <c r="D23" s="19">
        <f t="shared" si="3"/>
        <v>1</v>
      </c>
      <c r="E23" s="48">
        <f t="shared" si="4"/>
        <v>1069</v>
      </c>
      <c r="F23" s="44">
        <f t="shared" si="5"/>
        <v>0.03358888958713002</v>
      </c>
      <c r="G23" s="18">
        <f>SUM(G7:G22)</f>
        <v>25693</v>
      </c>
      <c r="H23" s="19">
        <f t="shared" si="6"/>
        <v>1</v>
      </c>
      <c r="I23" s="18">
        <f>SUM(I7:I22)</f>
        <v>32895</v>
      </c>
      <c r="J23" s="19">
        <f t="shared" si="7"/>
        <v>1</v>
      </c>
      <c r="K23" s="18">
        <f t="shared" si="8"/>
        <v>7202</v>
      </c>
      <c r="L23" s="17">
        <f t="shared" si="9"/>
        <v>0.2803098120110536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  <c r="AB23" s="2"/>
    </row>
    <row r="24" spans="1:28" s="41" customFormat="1" ht="6.75">
      <c r="A24" s="29"/>
      <c r="B24" s="30"/>
      <c r="C24" s="31"/>
      <c r="D24" s="32"/>
      <c r="E24" s="33"/>
      <c r="F24" s="34"/>
      <c r="G24" s="35"/>
      <c r="H24" s="36"/>
      <c r="I24" s="35"/>
      <c r="J24" s="37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>
        <f>55+435+3+653+360+322+182+261+74+16</f>
        <v>2361</v>
      </c>
      <c r="AB24" s="40"/>
    </row>
    <row r="25" spans="27:28" ht="12.75">
      <c r="AA25" s="23"/>
      <c r="AB25" s="2"/>
    </row>
    <row r="26" spans="27:28" ht="12.75">
      <c r="AA26">
        <v>22899</v>
      </c>
      <c r="AB26" s="2"/>
    </row>
    <row r="27" spans="27:28" ht="12.75">
      <c r="AA27" s="23" t="s">
        <v>24</v>
      </c>
      <c r="AB27" s="2"/>
    </row>
    <row r="28" ht="12.75">
      <c r="AB28" s="2"/>
    </row>
    <row r="29" ht="12.75">
      <c r="AB29" s="2"/>
    </row>
    <row r="30" ht="12.75">
      <c r="AB30" s="2"/>
    </row>
    <row r="31" ht="12.75">
      <c r="AB31" s="4"/>
    </row>
    <row r="32" ht="12.75">
      <c r="AB32" s="4"/>
    </row>
    <row r="33" ht="12.75">
      <c r="AB33" s="4"/>
    </row>
    <row r="34" ht="12.75">
      <c r="AB34" s="4"/>
    </row>
    <row r="35" ht="12.75">
      <c r="AB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2012-01-02T10:05:59Z</cp:lastPrinted>
  <dcterms:created xsi:type="dcterms:W3CDTF">2003-06-02T05:51:50Z</dcterms:created>
  <dcterms:modified xsi:type="dcterms:W3CDTF">2012-01-09T11:11:07Z</dcterms:modified>
  <cp:category/>
  <cp:version/>
  <cp:contentType/>
  <cp:contentStatus/>
</cp:coreProperties>
</file>